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8" i="2"/>
  <c r="E7" i="2"/>
  <c r="D34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34" i="2" s="1"/>
  <c r="E6" i="2"/>
  <c r="E5" i="2"/>
  <c r="E4" i="2"/>
  <c r="E3" i="2"/>
  <c r="E2" i="2"/>
  <c r="C34" i="2"/>
  <c r="B34" i="2"/>
  <c r="B33" i="2" l="1"/>
</calcChain>
</file>

<file path=xl/sharedStrings.xml><?xml version="1.0" encoding="utf-8"?>
<sst xmlns="http://schemas.openxmlformats.org/spreadsheetml/2006/main" count="14" uniqueCount="9">
  <si>
    <t>Date</t>
  </si>
  <si>
    <t>Act KWH</t>
  </si>
  <si>
    <t>TGT KWH</t>
  </si>
  <si>
    <t>Aver Temp</t>
  </si>
  <si>
    <t xml:space="preserve"> </t>
  </si>
  <si>
    <t>Conversion</t>
  </si>
  <si>
    <t>GHG</t>
  </si>
  <si>
    <t>Metric ton of CO2 / KWh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</si>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</sst>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6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4" xfId="0" applyFont="1" applyBorder="1"/>
    <xf numFmtId="0" fontId="0" fillId="0" borderId="5" xfId="0" applyBorder="1"/>
    <xf numFmtId="164" fontId="0" fillId="0" borderId="7" xfId="0" applyNumberFormat="1" applyBorder="1"/>
    <xf numFmtId="0" fontId="0" fillId="0" borderId="8" xfId="0" applyBorder="1"/>
    <xf numFmtId="166" fontId="0" fillId="0" borderId="0" xfId="0" applyNumberFormat="1"/>
    <xf numFmtId="166" fontId="0" fillId="0" borderId="9" xfId="0" applyNumberFormat="1" applyBorder="1"/>
    <xf numFmtId="166" fontId="0" fillId="0" borderId="3" xfId="0" applyNumberFormat="1" applyBorder="1"/>
    <xf numFmtId="166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Trio Energy Consumption  vs Reduction</a:t>
            </a:r>
            <a:r>
              <a:rPr lang="en-US" baseline="0"/>
              <a:t> Plan </a:t>
            </a:r>
            <a:r>
              <a:rPr lang="en-US"/>
              <a:t>2016 - 2017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Act KWH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Sheet2!$A$14:$A$28</c:f>
              <c:numCache>
                <c:formatCode>[$-409]mmm\-yy;@</c:formatCode>
                <c:ptCount val="1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42553</c:v>
                </c:pt>
                <c:pt idx="7">
                  <c:v>42584</c:v>
                </c:pt>
                <c:pt idx="8">
                  <c:v>42615</c:v>
                </c:pt>
                <c:pt idx="9">
                  <c:v>42646</c:v>
                </c:pt>
                <c:pt idx="10">
                  <c:v>42677</c:v>
                </c:pt>
                <c:pt idx="11">
                  <c:v>42708</c:v>
                </c:pt>
                <c:pt idx="12">
                  <c:v>42739</c:v>
                </c:pt>
                <c:pt idx="13">
                  <c:v>42770</c:v>
                </c:pt>
                <c:pt idx="14">
                  <c:v>42801</c:v>
                </c:pt>
              </c:numCache>
            </c:numRef>
          </c:cat>
          <c:val>
            <c:numRef>
              <c:f>Sheet2!$B$14:$B$28</c:f>
              <c:numCache>
                <c:formatCode>General</c:formatCode>
                <c:ptCount val="15"/>
                <c:pt idx="0">
                  <c:v>1888</c:v>
                </c:pt>
                <c:pt idx="1">
                  <c:v>1771</c:v>
                </c:pt>
                <c:pt idx="2">
                  <c:v>1358</c:v>
                </c:pt>
                <c:pt idx="3">
                  <c:v>1235</c:v>
                </c:pt>
                <c:pt idx="4">
                  <c:v>1265</c:v>
                </c:pt>
                <c:pt idx="5">
                  <c:v>1553</c:v>
                </c:pt>
                <c:pt idx="6">
                  <c:v>1980</c:v>
                </c:pt>
                <c:pt idx="7">
                  <c:v>1972</c:v>
                </c:pt>
                <c:pt idx="8">
                  <c:v>1805</c:v>
                </c:pt>
                <c:pt idx="9">
                  <c:v>1824</c:v>
                </c:pt>
                <c:pt idx="10">
                  <c:v>1499</c:v>
                </c:pt>
                <c:pt idx="11">
                  <c:v>1263</c:v>
                </c:pt>
                <c:pt idx="12">
                  <c:v>1545</c:v>
                </c:pt>
                <c:pt idx="13">
                  <c:v>1423</c:v>
                </c:pt>
                <c:pt idx="14">
                  <c:v>1496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TGT KWH</c:v>
                </c:pt>
              </c:strCache>
            </c:strRef>
          </c:tx>
          <c:marker>
            <c:symbol val="none"/>
          </c:marker>
          <c:cat>
            <c:numRef>
              <c:f>Sheet2!$A$14:$A$28</c:f>
              <c:numCache>
                <c:formatCode>[$-409]mmm\-yy;@</c:formatCode>
                <c:ptCount val="1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42553</c:v>
                </c:pt>
                <c:pt idx="7">
                  <c:v>42584</c:v>
                </c:pt>
                <c:pt idx="8">
                  <c:v>42615</c:v>
                </c:pt>
                <c:pt idx="9">
                  <c:v>42646</c:v>
                </c:pt>
                <c:pt idx="10">
                  <c:v>42677</c:v>
                </c:pt>
                <c:pt idx="11">
                  <c:v>42708</c:v>
                </c:pt>
                <c:pt idx="12">
                  <c:v>42739</c:v>
                </c:pt>
                <c:pt idx="13">
                  <c:v>42770</c:v>
                </c:pt>
                <c:pt idx="14">
                  <c:v>42801</c:v>
                </c:pt>
              </c:numCache>
            </c:numRef>
          </c:cat>
          <c:val>
            <c:numRef>
              <c:f>Sheet2!$C$14:$C$28</c:f>
              <c:numCache>
                <c:formatCode>General</c:formatCode>
                <c:ptCount val="15"/>
                <c:pt idx="0">
                  <c:v>1460</c:v>
                </c:pt>
                <c:pt idx="1">
                  <c:v>1460</c:v>
                </c:pt>
                <c:pt idx="2">
                  <c:v>1460</c:v>
                </c:pt>
                <c:pt idx="3">
                  <c:v>1460</c:v>
                </c:pt>
                <c:pt idx="4">
                  <c:v>1460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92896"/>
        <c:axId val="119394688"/>
      </c:lineChart>
      <c:lineChart>
        <c:grouping val="standard"/>
        <c:varyColors val="0"/>
        <c:ser>
          <c:idx val="2"/>
          <c:order val="2"/>
          <c:tx>
            <c:strRef>
              <c:f>Sheet2!$D$1</c:f>
              <c:strCache>
                <c:ptCount val="1"/>
                <c:pt idx="0">
                  <c:v>Aver Temp</c:v>
                </c:pt>
              </c:strCache>
            </c:strRef>
          </c:tx>
          <c:marker>
            <c:symbol val="none"/>
          </c:marker>
          <c:cat>
            <c:numRef>
              <c:f>Sheet2!$A$14:$A$28</c:f>
              <c:numCache>
                <c:formatCode>[$-409]mmm\-yy;@</c:formatCode>
                <c:ptCount val="1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42553</c:v>
                </c:pt>
                <c:pt idx="7">
                  <c:v>42584</c:v>
                </c:pt>
                <c:pt idx="8">
                  <c:v>42615</c:v>
                </c:pt>
                <c:pt idx="9">
                  <c:v>42646</c:v>
                </c:pt>
                <c:pt idx="10">
                  <c:v>42677</c:v>
                </c:pt>
                <c:pt idx="11">
                  <c:v>42708</c:v>
                </c:pt>
                <c:pt idx="12">
                  <c:v>42739</c:v>
                </c:pt>
                <c:pt idx="13">
                  <c:v>42770</c:v>
                </c:pt>
                <c:pt idx="14">
                  <c:v>42801</c:v>
                </c:pt>
              </c:numCache>
            </c:numRef>
          </c:cat>
          <c:val>
            <c:numRef>
              <c:f>Sheet2!$D$14:$D$28</c:f>
              <c:numCache>
                <c:formatCode>General</c:formatCode>
                <c:ptCount val="15"/>
                <c:pt idx="0">
                  <c:v>68</c:v>
                </c:pt>
                <c:pt idx="1">
                  <c:v>68</c:v>
                </c:pt>
                <c:pt idx="2">
                  <c:v>69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83</c:v>
                </c:pt>
                <c:pt idx="7">
                  <c:v>82</c:v>
                </c:pt>
                <c:pt idx="8">
                  <c:v>80</c:v>
                </c:pt>
                <c:pt idx="9">
                  <c:v>78</c:v>
                </c:pt>
                <c:pt idx="10">
                  <c:v>70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GHG</c:v>
                </c:pt>
              </c:strCache>
            </c:strRef>
          </c:tx>
          <c:marker>
            <c:symbol val="none"/>
          </c:marker>
          <c:cat>
            <c:numRef>
              <c:f>Sheet2!$A$14:$A$28</c:f>
              <c:numCache>
                <c:formatCode>[$-409]mmm\-yy;@</c:formatCode>
                <c:ptCount val="1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42553</c:v>
                </c:pt>
                <c:pt idx="7">
                  <c:v>42584</c:v>
                </c:pt>
                <c:pt idx="8">
                  <c:v>42615</c:v>
                </c:pt>
                <c:pt idx="9">
                  <c:v>42646</c:v>
                </c:pt>
                <c:pt idx="10">
                  <c:v>42677</c:v>
                </c:pt>
                <c:pt idx="11">
                  <c:v>42708</c:v>
                </c:pt>
                <c:pt idx="12">
                  <c:v>42739</c:v>
                </c:pt>
                <c:pt idx="13">
                  <c:v>42770</c:v>
                </c:pt>
                <c:pt idx="14">
                  <c:v>42801</c:v>
                </c:pt>
              </c:numCache>
            </c:numRef>
          </c:cat>
          <c:val>
            <c:numRef>
              <c:f>Sheet2!$E$14:$E$28</c:f>
              <c:numCache>
                <c:formatCode>0.000</c:formatCode>
                <c:ptCount val="15"/>
                <c:pt idx="0">
                  <c:v>1.327264</c:v>
                </c:pt>
                <c:pt idx="1">
                  <c:v>1.2450129999999999</c:v>
                </c:pt>
                <c:pt idx="2">
                  <c:v>0.95467399999999991</c:v>
                </c:pt>
                <c:pt idx="3">
                  <c:v>0.86820499999999989</c:v>
                </c:pt>
                <c:pt idx="4">
                  <c:v>0.88929499999999995</c:v>
                </c:pt>
                <c:pt idx="5">
                  <c:v>1.0917589999999999</c:v>
                </c:pt>
                <c:pt idx="6">
                  <c:v>1.39194</c:v>
                </c:pt>
                <c:pt idx="7">
                  <c:v>1.3863159999999999</c:v>
                </c:pt>
                <c:pt idx="8">
                  <c:v>1.268915</c:v>
                </c:pt>
                <c:pt idx="9">
                  <c:v>1.2822719999999999</c:v>
                </c:pt>
                <c:pt idx="10">
                  <c:v>1.0537969999999999</c:v>
                </c:pt>
                <c:pt idx="11">
                  <c:v>0.88788899999999993</c:v>
                </c:pt>
                <c:pt idx="12">
                  <c:v>1.0861349999999999</c:v>
                </c:pt>
                <c:pt idx="13">
                  <c:v>1.0003689999999998</c:v>
                </c:pt>
                <c:pt idx="14">
                  <c:v>1.051688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97760"/>
        <c:axId val="119396224"/>
      </c:lineChart>
      <c:dateAx>
        <c:axId val="119392896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crossAx val="119394688"/>
        <c:crosses val="autoZero"/>
        <c:auto val="1"/>
        <c:lblOffset val="100"/>
        <c:baseTimeUnit val="months"/>
      </c:dateAx>
      <c:valAx>
        <c:axId val="119394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KWH vs GHG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9392896"/>
        <c:crosses val="autoZero"/>
        <c:crossBetween val="between"/>
      </c:valAx>
      <c:valAx>
        <c:axId val="119396224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crossAx val="119397760"/>
        <c:crosses val="max"/>
        <c:crossBetween val="between"/>
        <c:majorUnit val="1"/>
      </c:valAx>
      <c:dateAx>
        <c:axId val="11939776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19396224"/>
        <c:crosses val="autoZero"/>
        <c:auto val="1"/>
        <c:lblOffset val="100"/>
        <c:baseTimeUnit val="months"/>
      </c:date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523876</xdr:colOff>
      <xdr:row>4</xdr:row>
      <xdr:rowOff>142876</xdr:rowOff>
    </xdr:from>
    <xdr:to>
      <xdr:col>20</xdr:col>
      <xdr:colOff>257176</xdr:colOff>
      <xdr:row>32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5" workbookViewId="0">
      <selection activeCell="W13" sqref="W13"/>
    </sheetView>
  </sheetViews>
  <sheetFormatPr defaultRowHeight="15" x14ac:dyDescent="0.25"/>
  <cols>
    <col min="1" max="1" width="9.7109375" style="1" bestFit="1" customWidth="1"/>
    <col min="5" max="5" width="9.140625" style="8"/>
  </cols>
  <sheetData>
    <row r="1" spans="1:5" x14ac:dyDescent="0.25">
      <c r="A1" s="1" t="s">
        <v>0</v>
      </c>
      <c r="B1" t="s">
        <v>1</v>
      </c>
      <c r="C1" t="s">
        <v>2</v>
      </c>
      <c r="D1" t="s">
        <v>3</v>
      </c>
      <c r="E1" s="8" t="s">
        <v>6</v>
      </c>
    </row>
    <row r="2" spans="1:5" x14ac:dyDescent="0.25">
      <c r="A2" s="1">
        <v>42005</v>
      </c>
      <c r="B2">
        <v>731</v>
      </c>
      <c r="C2">
        <v>1400</v>
      </c>
      <c r="D2">
        <v>65</v>
      </c>
      <c r="E2" s="8">
        <f>(E37*B2)</f>
        <v>0.51389299999999993</v>
      </c>
    </row>
    <row r="3" spans="1:5" x14ac:dyDescent="0.25">
      <c r="A3" s="1">
        <v>42036</v>
      </c>
      <c r="B3">
        <v>714</v>
      </c>
      <c r="C3">
        <v>1400</v>
      </c>
      <c r="D3">
        <v>68</v>
      </c>
      <c r="E3" s="8">
        <f>(E37*B3)</f>
        <v>0.501942</v>
      </c>
    </row>
    <row r="4" spans="1:5" x14ac:dyDescent="0.25">
      <c r="A4" s="1">
        <v>42064</v>
      </c>
      <c r="B4">
        <v>673</v>
      </c>
      <c r="C4">
        <v>1400</v>
      </c>
      <c r="D4">
        <v>70</v>
      </c>
      <c r="E4" s="8">
        <f>(E37*B4)</f>
        <v>0.47311899999999996</v>
      </c>
    </row>
    <row r="5" spans="1:5" x14ac:dyDescent="0.25">
      <c r="A5" s="1">
        <v>42095</v>
      </c>
      <c r="B5">
        <v>984</v>
      </c>
      <c r="C5">
        <v>1400</v>
      </c>
      <c r="D5">
        <v>70</v>
      </c>
      <c r="E5" s="8">
        <f>(E37*B5)</f>
        <v>0.69175199999999992</v>
      </c>
    </row>
    <row r="6" spans="1:5" x14ac:dyDescent="0.25">
      <c r="A6" s="1">
        <v>42125</v>
      </c>
      <c r="B6">
        <v>1484</v>
      </c>
      <c r="C6">
        <v>1400</v>
      </c>
      <c r="D6">
        <v>75</v>
      </c>
      <c r="E6" s="8">
        <f>(E37*B6)</f>
        <v>1.0432519999999998</v>
      </c>
    </row>
    <row r="7" spans="1:5" x14ac:dyDescent="0.25">
      <c r="A7" s="1">
        <v>42156</v>
      </c>
      <c r="B7">
        <v>1321</v>
      </c>
      <c r="C7">
        <v>1460</v>
      </c>
      <c r="D7">
        <v>80</v>
      </c>
      <c r="E7" s="8">
        <f>(E37*B7)</f>
        <v>0.92866299999999991</v>
      </c>
    </row>
    <row r="8" spans="1:5" x14ac:dyDescent="0.25">
      <c r="A8" s="1">
        <v>42186</v>
      </c>
      <c r="B8">
        <v>1887</v>
      </c>
      <c r="C8">
        <v>1460</v>
      </c>
      <c r="D8">
        <v>83</v>
      </c>
      <c r="E8" s="8">
        <f>(E37*B8)</f>
        <v>1.3265609999999999</v>
      </c>
    </row>
    <row r="9" spans="1:5" x14ac:dyDescent="0.25">
      <c r="A9" s="1">
        <v>42217</v>
      </c>
      <c r="B9">
        <v>1619</v>
      </c>
      <c r="C9">
        <v>1460</v>
      </c>
      <c r="D9">
        <v>82</v>
      </c>
      <c r="E9" s="8">
        <f>(E37*B9)</f>
        <v>1.1381569999999999</v>
      </c>
    </row>
    <row r="10" spans="1:5" x14ac:dyDescent="0.25">
      <c r="A10" s="1">
        <v>42248</v>
      </c>
      <c r="B10">
        <v>1905</v>
      </c>
      <c r="C10">
        <v>1460</v>
      </c>
      <c r="D10">
        <v>80</v>
      </c>
      <c r="E10" s="8">
        <f>(E37*B10)</f>
        <v>1.3392149999999998</v>
      </c>
    </row>
    <row r="11" spans="1:5" x14ac:dyDescent="0.25">
      <c r="A11" s="1">
        <v>42278</v>
      </c>
      <c r="B11">
        <v>1934</v>
      </c>
      <c r="C11">
        <v>1460</v>
      </c>
      <c r="D11">
        <v>78</v>
      </c>
      <c r="E11" s="8">
        <f>(E37*B11)</f>
        <v>1.359602</v>
      </c>
    </row>
    <row r="12" spans="1:5" x14ac:dyDescent="0.25">
      <c r="A12" s="1">
        <v>42309</v>
      </c>
      <c r="B12">
        <v>1550</v>
      </c>
      <c r="C12">
        <v>1460</v>
      </c>
      <c r="D12">
        <v>70</v>
      </c>
      <c r="E12" s="8">
        <f>(E37*B12)</f>
        <v>1.08965</v>
      </c>
    </row>
    <row r="13" spans="1:5" x14ac:dyDescent="0.25">
      <c r="A13" s="1">
        <v>42339</v>
      </c>
      <c r="B13">
        <v>1785</v>
      </c>
      <c r="C13">
        <v>1460</v>
      </c>
      <c r="D13">
        <v>68</v>
      </c>
      <c r="E13" s="8">
        <f>(E37*B13)</f>
        <v>1.2548549999999998</v>
      </c>
    </row>
    <row r="14" spans="1:5" x14ac:dyDescent="0.25">
      <c r="A14" s="1">
        <v>42370</v>
      </c>
      <c r="B14">
        <v>1888</v>
      </c>
      <c r="C14">
        <v>1460</v>
      </c>
      <c r="D14">
        <v>68</v>
      </c>
      <c r="E14" s="8">
        <f>(E37*B14)</f>
        <v>1.327264</v>
      </c>
    </row>
    <row r="15" spans="1:5" x14ac:dyDescent="0.25">
      <c r="A15" s="1">
        <v>42401</v>
      </c>
      <c r="B15">
        <v>1771</v>
      </c>
      <c r="C15">
        <v>1460</v>
      </c>
      <c r="D15">
        <v>68</v>
      </c>
      <c r="E15" s="8">
        <f>(E37*B15)</f>
        <v>1.2450129999999999</v>
      </c>
    </row>
    <row r="16" spans="1:5" x14ac:dyDescent="0.25">
      <c r="A16" s="1">
        <v>42430</v>
      </c>
      <c r="B16">
        <v>1358</v>
      </c>
      <c r="C16">
        <v>1460</v>
      </c>
      <c r="D16">
        <v>69</v>
      </c>
      <c r="E16" s="8">
        <f>(E37*B16)</f>
        <v>0.95467399999999991</v>
      </c>
    </row>
    <row r="17" spans="1:5" x14ac:dyDescent="0.25">
      <c r="A17" s="1">
        <v>42461</v>
      </c>
      <c r="B17">
        <v>1235</v>
      </c>
      <c r="C17">
        <v>1460</v>
      </c>
      <c r="D17">
        <v>70</v>
      </c>
      <c r="E17" s="8">
        <f>(E37*B17)</f>
        <v>0.86820499999999989</v>
      </c>
    </row>
    <row r="18" spans="1:5" x14ac:dyDescent="0.25">
      <c r="A18" s="1">
        <v>42491</v>
      </c>
      <c r="B18">
        <v>1265</v>
      </c>
      <c r="C18">
        <v>1460</v>
      </c>
      <c r="D18">
        <v>75</v>
      </c>
      <c r="E18" s="8">
        <f>(E37*B18)</f>
        <v>0.88929499999999995</v>
      </c>
    </row>
    <row r="19" spans="1:5" x14ac:dyDescent="0.25">
      <c r="A19" s="1">
        <v>42522</v>
      </c>
      <c r="B19">
        <v>1553</v>
      </c>
      <c r="C19">
        <v>1400</v>
      </c>
      <c r="D19">
        <v>80</v>
      </c>
      <c r="E19" s="8">
        <f>(E37*B19)</f>
        <v>1.0917589999999999</v>
      </c>
    </row>
    <row r="20" spans="1:5" x14ac:dyDescent="0.25">
      <c r="A20" s="1">
        <v>42553</v>
      </c>
      <c r="B20">
        <v>1980</v>
      </c>
      <c r="C20">
        <v>1400</v>
      </c>
      <c r="D20">
        <v>83</v>
      </c>
      <c r="E20" s="8">
        <f>(E37*B20)</f>
        <v>1.39194</v>
      </c>
    </row>
    <row r="21" spans="1:5" x14ac:dyDescent="0.25">
      <c r="A21" s="1">
        <v>42584</v>
      </c>
      <c r="B21">
        <v>1972</v>
      </c>
      <c r="C21">
        <v>1400</v>
      </c>
      <c r="D21">
        <v>82</v>
      </c>
      <c r="E21" s="8">
        <f>(E37*B21)</f>
        <v>1.3863159999999999</v>
      </c>
    </row>
    <row r="22" spans="1:5" x14ac:dyDescent="0.25">
      <c r="A22" s="1">
        <v>42615</v>
      </c>
      <c r="B22">
        <v>1805</v>
      </c>
      <c r="C22">
        <v>1400</v>
      </c>
      <c r="D22">
        <v>80</v>
      </c>
      <c r="E22" s="8">
        <f>(E37*B22)</f>
        <v>1.268915</v>
      </c>
    </row>
    <row r="23" spans="1:5" x14ac:dyDescent="0.25">
      <c r="A23" s="1">
        <v>42646</v>
      </c>
      <c r="B23">
        <v>1824</v>
      </c>
      <c r="C23">
        <v>1400</v>
      </c>
      <c r="D23">
        <v>78</v>
      </c>
      <c r="E23" s="8">
        <f>(E37*B23)</f>
        <v>1.2822719999999999</v>
      </c>
    </row>
    <row r="24" spans="1:5" x14ac:dyDescent="0.25">
      <c r="A24" s="1">
        <v>42677</v>
      </c>
      <c r="B24">
        <v>1499</v>
      </c>
      <c r="C24">
        <v>1400</v>
      </c>
      <c r="D24">
        <v>70</v>
      </c>
      <c r="E24" s="8">
        <f>(E37*B24)</f>
        <v>1.0537969999999999</v>
      </c>
    </row>
    <row r="25" spans="1:5" x14ac:dyDescent="0.25">
      <c r="A25" s="1">
        <v>42708</v>
      </c>
      <c r="B25">
        <v>1263</v>
      </c>
      <c r="C25">
        <v>1400</v>
      </c>
      <c r="D25">
        <v>68</v>
      </c>
      <c r="E25" s="8">
        <f>(E37*B25)</f>
        <v>0.88788899999999993</v>
      </c>
    </row>
    <row r="26" spans="1:5" x14ac:dyDescent="0.25">
      <c r="A26" s="1">
        <v>42739</v>
      </c>
      <c r="B26">
        <v>1545</v>
      </c>
      <c r="C26">
        <v>1400</v>
      </c>
      <c r="D26">
        <v>68</v>
      </c>
      <c r="E26" s="8">
        <f>(E37*B26)</f>
        <v>1.0861349999999999</v>
      </c>
    </row>
    <row r="27" spans="1:5" x14ac:dyDescent="0.25">
      <c r="A27" s="1">
        <v>42770</v>
      </c>
      <c r="B27">
        <v>1423</v>
      </c>
      <c r="C27">
        <v>1400</v>
      </c>
      <c r="D27">
        <v>68</v>
      </c>
      <c r="E27" s="8">
        <f>(E37*B27)</f>
        <v>1.0003689999999998</v>
      </c>
    </row>
    <row r="28" spans="1:5" x14ac:dyDescent="0.25">
      <c r="A28" s="1">
        <v>42801</v>
      </c>
      <c r="B28">
        <v>1496</v>
      </c>
      <c r="C28">
        <v>1400</v>
      </c>
      <c r="D28">
        <v>69</v>
      </c>
      <c r="E28" s="8">
        <f>(E37*B28)</f>
        <v>1.051688</v>
      </c>
    </row>
    <row r="29" spans="1:5" x14ac:dyDescent="0.25">
      <c r="A29" s="1">
        <v>42832</v>
      </c>
      <c r="C29" t="s">
        <v>4</v>
      </c>
      <c r="D29" t="s">
        <v>4</v>
      </c>
    </row>
    <row r="30" spans="1:5" x14ac:dyDescent="0.25">
      <c r="A30" s="1">
        <v>42863</v>
      </c>
      <c r="C30" t="s">
        <v>4</v>
      </c>
      <c r="D30" t="s">
        <v>4</v>
      </c>
    </row>
    <row r="31" spans="1:5" x14ac:dyDescent="0.25">
      <c r="A31" s="1">
        <v>42894</v>
      </c>
      <c r="C31" t="s">
        <v>4</v>
      </c>
    </row>
    <row r="33" spans="1:5" ht="15.75" thickBot="1" x14ac:dyDescent="0.3">
      <c r="B33">
        <f>(C34/B34)</f>
        <v>0.87481650779493481</v>
      </c>
      <c r="C33" t="s">
        <v>4</v>
      </c>
    </row>
    <row r="34" spans="1:5" ht="15.75" thickBot="1" x14ac:dyDescent="0.3">
      <c r="A34" s="6" t="s">
        <v>8</v>
      </c>
      <c r="B34" s="7">
        <f>AVERAGE(B7:B28)</f>
        <v>1630.8181818181818</v>
      </c>
      <c r="C34" s="7">
        <f>AVERAGE(C2:C28)</f>
        <v>1426.6666666666667</v>
      </c>
      <c r="D34" s="7">
        <f t="shared" ref="D34:E34" si="0">AVERAGE(D2:D28)</f>
        <v>73.518518518518519</v>
      </c>
      <c r="E34" s="9">
        <f>AVERAGE(E14:E28)</f>
        <v>1.1190353999999998</v>
      </c>
    </row>
    <row r="36" spans="1:5" ht="15.75" thickBot="1" x14ac:dyDescent="0.3"/>
    <row r="37" spans="1:5" x14ac:dyDescent="0.25">
      <c r="B37" s="2" t="s">
        <v>5</v>
      </c>
      <c r="C37" s="3"/>
      <c r="D37" s="3"/>
      <c r="E37" s="10">
        <v>7.0299999999999996E-4</v>
      </c>
    </row>
    <row r="38" spans="1:5" ht="15.75" thickBot="1" x14ac:dyDescent="0.3">
      <c r="B38" s="4" t="s">
        <v>7</v>
      </c>
      <c r="C38" s="5"/>
      <c r="D38" s="5"/>
      <c r="E38" s="1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Israel Gelpi</dc:creator>
  <cp:lastModifiedBy>Israel Gelpi</cp:lastModifiedBy>
  <dcterms:created xsi:type="dcterms:W3CDTF">2016-06-09T16:35:19Z</dcterms:created>
  <dcterms:modified xsi:type="dcterms:W3CDTF">2017-03-28T15:03:38Z</dcterms:modified>
</cp:coreProperties>
</file>